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5200" windowHeight="11850" tabRatio="869" activeTab="1"/>
  </bookViews>
  <sheets>
    <sheet name="ANAGRAFICA" sheetId="23" r:id="rId1"/>
    <sheet name="P0P_AB" sheetId="21" r:id="rId2"/>
    <sheet name="Riepilogo Canoni" sheetId="16" state="hidden" r:id="rId3"/>
  </sheets>
  <externalReferences>
    <externalReference r:id="rId4"/>
    <externalReference r:id="rId5"/>
  </externalReferences>
  <definedNames>
    <definedName name="_Toc518481871" localSheetId="0">ANAGRAFICA!$B$3</definedName>
    <definedName name="_Toc518481871" localSheetId="1">P0P_AB!$B$3</definedName>
    <definedName name="base_asta">#REF!</definedName>
    <definedName name="CANMESE">#REF!</definedName>
    <definedName name="canonemese">#REF!</definedName>
    <definedName name="Classe_di_elementi">[1]PUL!$AA$6:$AA$24</definedName>
    <definedName name="COM">#REF!</definedName>
    <definedName name="comun">#REF!</definedName>
    <definedName name="Comuni">#REF!</definedName>
    <definedName name="ee">#REF!</definedName>
    <definedName name="mq_gg">#REF!</definedName>
    <definedName name="ore_lu_ve">#REF!</definedName>
    <definedName name="oremese">#REF!</definedName>
    <definedName name="Print_Area_0">#REF!</definedName>
    <definedName name="Print_Area_1">#REF!</definedName>
    <definedName name="Print_Area_2">#REF!</definedName>
    <definedName name="Print_Area_4">#REF!</definedName>
    <definedName name="Print_Area_5">#REF!</definedName>
    <definedName name="Print_Area_6">#REF!</definedName>
    <definedName name="Print_Area_7">#REF!</definedName>
    <definedName name="Print_Area_8">#REF!</definedName>
    <definedName name="tipo">[2]Foglio1!$D$1:$D$4</definedName>
    <definedName name="Tipologia_di_operazione">[1]PUL!$AB$6:$AB$15</definedName>
    <definedName name="Tot._mq">#REF!</definedName>
    <definedName name="Tot_mq">#REF!</definedName>
  </definedNames>
  <calcPr calcId="162913"/>
</workbook>
</file>

<file path=xl/calcChain.xml><?xml version="1.0" encoding="utf-8"?>
<calcChain xmlns="http://schemas.openxmlformats.org/spreadsheetml/2006/main">
  <c r="G8" i="21" l="1"/>
  <c r="G7" i="21"/>
  <c r="G6" i="21"/>
  <c r="F7" i="21"/>
  <c r="F6" i="21" l="1"/>
  <c r="F9" i="21"/>
  <c r="J6" i="21" l="1"/>
  <c r="I7" i="21"/>
  <c r="J7" i="21" s="1"/>
  <c r="I6" i="21"/>
  <c r="I8" i="21"/>
  <c r="J8" i="21" s="1"/>
  <c r="I9" i="21" l="1"/>
  <c r="J9" i="21"/>
  <c r="E9" i="21"/>
  <c r="G9" i="21" l="1"/>
</calcChain>
</file>

<file path=xl/sharedStrings.xml><?xml version="1.0" encoding="utf-8"?>
<sst xmlns="http://schemas.openxmlformats.org/spreadsheetml/2006/main" count="52" uniqueCount="44">
  <si>
    <t>Totale</t>
  </si>
  <si>
    <t>Giorni a settimana</t>
  </si>
  <si>
    <r>
      <t>Servizio di Pulizia - Attività Integrative (C</t>
    </r>
    <r>
      <rPr>
        <vertAlign val="subscript"/>
        <sz val="11"/>
        <color theme="1"/>
        <rFont val="Calibri"/>
        <family val="2"/>
        <scheme val="minor"/>
      </rPr>
      <t>AI</t>
    </r>
    <r>
      <rPr>
        <sz val="11"/>
        <color theme="1"/>
        <rFont val="Calibri"/>
        <family val="2"/>
        <scheme val="minor"/>
      </rPr>
      <t>) + Aggiuntive (C</t>
    </r>
    <r>
      <rPr>
        <vertAlign val="subscript"/>
        <sz val="11"/>
        <color theme="1"/>
        <rFont val="Calibri"/>
        <family val="2"/>
        <scheme val="minor"/>
      </rPr>
      <t>AA</t>
    </r>
    <r>
      <rPr>
        <sz val="11"/>
        <color theme="1"/>
        <rFont val="Calibri"/>
        <family val="2"/>
        <scheme val="minor"/>
      </rPr>
      <t>) - Canone presunto</t>
    </r>
  </si>
  <si>
    <t>Servizio di pulizia - Attività a richiesta - Extra canone presunto</t>
  </si>
  <si>
    <t>Servizio di pulizia - Attività integrative più aggiuntive più a richiesta - Extra-canone presunto</t>
  </si>
  <si>
    <t>Servizio di disinfestazione - Attività straordinarie - Extra canone presunto</t>
  </si>
  <si>
    <r>
      <t>Servizio di pulizia - - Attività Ordinarie - Canone presunto  (C</t>
    </r>
    <r>
      <rPr>
        <vertAlign val="subscript"/>
        <sz val="11"/>
        <color theme="1"/>
        <rFont val="Calibri"/>
        <family val="2"/>
        <scheme val="minor"/>
      </rPr>
      <t>AO</t>
    </r>
    <r>
      <rPr>
        <sz val="11"/>
        <color theme="1"/>
        <rFont val="Calibri"/>
        <family val="2"/>
        <scheme val="minor"/>
      </rPr>
      <t>)</t>
    </r>
  </si>
  <si>
    <r>
      <t>Servizio di disinfestazione - Attività ordinarie - Canone presunto (C</t>
    </r>
    <r>
      <rPr>
        <vertAlign val="subscript"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>)</t>
    </r>
  </si>
  <si>
    <t>Servizio di raccolta e smaltimento rifiuti speciali - Attività  straordinarie - Canone presunto</t>
  </si>
  <si>
    <r>
      <t>Servizio di raccolta e smaltimento rifiuti speciali - Attività ordinarie - Canone presunto (C</t>
    </r>
    <r>
      <rPr>
        <vertAlign val="subscript"/>
        <sz val="11"/>
        <color theme="1"/>
        <rFont val="Calibri"/>
        <family val="2"/>
        <scheme val="minor"/>
      </rPr>
      <t>RR</t>
    </r>
    <r>
      <rPr>
        <sz val="11"/>
        <color theme="1"/>
        <rFont val="Calibri"/>
        <family val="2"/>
        <scheme val="minor"/>
      </rPr>
      <t>)</t>
    </r>
  </si>
  <si>
    <t>Servizio</t>
  </si>
  <si>
    <t>NOME IMMOBILE</t>
  </si>
  <si>
    <t>INDIRIZZO</t>
  </si>
  <si>
    <t>COMUNE</t>
  </si>
  <si>
    <t>PROVINCIA</t>
  </si>
  <si>
    <t>REGIONE</t>
  </si>
  <si>
    <t>Orario richiesto</t>
  </si>
  <si>
    <t>N° ore giornaliere</t>
  </si>
  <si>
    <t>N° risorse giornaliere</t>
  </si>
  <si>
    <t>ID IMMOBILE</t>
  </si>
  <si>
    <t>Anagrafica immobili</t>
  </si>
  <si>
    <t>ID Immobile</t>
  </si>
  <si>
    <t>Totale immobili</t>
  </si>
  <si>
    <t>N. immobili oggetto del servizio</t>
  </si>
  <si>
    <t>Palazzo Spada</t>
  </si>
  <si>
    <t>Piazza Capo di Ferro, 13</t>
  </si>
  <si>
    <t>Roma</t>
  </si>
  <si>
    <t>RM</t>
  </si>
  <si>
    <t>Lazio</t>
  </si>
  <si>
    <t>Palazzo Ossoli</t>
  </si>
  <si>
    <t>Piazza della Quercia</t>
  </si>
  <si>
    <t>Palazzo Aldobrandini</t>
  </si>
  <si>
    <t>Piazza del Monte di Pietà 33</t>
  </si>
  <si>
    <t>APPALTO SPECIFICO INDETTO DA  CONSIGLIO DI STATO - UFFICIO UNICO CONTRATTI E RISORSE PER L’AFFIDAMENTO DEL SERVIZIO DI PORTIERATO/RECEPTION E SERVIZI AUSILIARI NELL’AMBITO DELLO SDA SERVIZI AGLI IMMOBILI IN USO, A QUALSIASI TITOLO, ALLE PUBBLICHE AMMINISTRAZIONI</t>
  </si>
  <si>
    <t xml:space="preserve"> Fabbisogno Attività Ordinarie di Base </t>
  </si>
  <si>
    <t>7-19</t>
  </si>
  <si>
    <t>7-20</t>
  </si>
  <si>
    <t>N° ore settimana</t>
  </si>
  <si>
    <t>N° ore anno</t>
  </si>
  <si>
    <t>N° ore biennio</t>
  </si>
  <si>
    <t>N. settimane/anno</t>
  </si>
  <si>
    <t>1 &amp; 2</t>
  </si>
  <si>
    <t>LOTTO 3 -  CAT. MERCEOLOGICA N. 4 - CIG 9517427D35</t>
  </si>
  <si>
    <t>07-13,00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</si>
</sst>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\ _€_-;\-* #,##0.00\ _€_-;_-* &quot;-&quot;??\ _€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dotted">
        <color theme="0" tint="-0.499984740745262"/>
      </left>
      <right style="dotted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Font="1" applyBorder="1" applyAlignment="1" applyProtection="1">
      <alignment horizontal="justify" vertical="center" wrapText="1"/>
      <protection locked="0"/>
    </xf>
    <xf numFmtId="0" fontId="2" fillId="3" borderId="1" xfId="0" applyFont="1" applyFill="1" applyBorder="1" applyAlignment="1" applyProtection="1">
      <alignment horizontal="justify" vertical="center" wrapText="1"/>
      <protection locked="0"/>
    </xf>
    <xf numFmtId="0" fontId="6" fillId="3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/>
    </xf>
    <xf numFmtId="43" fontId="8" fillId="0" borderId="5" xfId="1" applyFont="1" applyBorder="1" applyAlignment="1">
      <alignment vertical="center"/>
    </xf>
    <xf numFmtId="0" fontId="0" fillId="0" borderId="0" xfId="0" applyAlignment="1">
      <alignment vertical="center"/>
    </xf>
    <xf numFmtId="43" fontId="7" fillId="5" borderId="4" xfId="1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0" fillId="0" borderId="0" xfId="0" applyBorder="1"/>
    <xf numFmtId="0" fontId="3" fillId="0" borderId="0" xfId="0" applyFont="1" applyAlignment="1">
      <alignment vertical="center" wrapText="1"/>
    </xf>
    <xf numFmtId="0" fontId="6" fillId="4" borderId="3" xfId="0" applyFont="1" applyFill="1" applyBorder="1" applyAlignment="1">
      <alignment horizontal="center" vertical="center" wrapText="1"/>
    </xf>
    <xf numFmtId="43" fontId="6" fillId="3" borderId="4" xfId="1" applyFont="1" applyFill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43" fontId="9" fillId="6" borderId="5" xfId="1" applyFont="1" applyFill="1" applyBorder="1" applyAlignment="1">
      <alignment vertical="center"/>
    </xf>
    <xf numFmtId="49" fontId="9" fillId="6" borderId="5" xfId="1" applyNumberFormat="1" applyFont="1" applyFill="1" applyBorder="1" applyAlignment="1">
      <alignment horizontal="center" vertical="center"/>
    </xf>
    <xf numFmtId="43" fontId="9" fillId="6" borderId="6" xfId="1" applyFont="1" applyFill="1" applyBorder="1" applyAlignment="1">
      <alignment vertical="center"/>
    </xf>
    <xf numFmtId="43" fontId="9" fillId="6" borderId="5" xfId="1" applyFont="1" applyFill="1" applyBorder="1" applyAlignment="1">
      <alignment horizontal="center" vertical="center"/>
    </xf>
    <xf numFmtId="16" fontId="7" fillId="2" borderId="4" xfId="0" applyNumberFormat="1" applyFont="1" applyFill="1" applyBorder="1" applyAlignment="1">
      <alignment horizontal="center" vertical="center"/>
    </xf>
    <xf numFmtId="164" fontId="0" fillId="0" borderId="0" xfId="0" applyNumberFormat="1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justify" vertical="center"/>
    </xf>
    <xf numFmtId="0" fontId="0" fillId="0" borderId="0" xfId="0" applyAlignment="1"/>
    <xf numFmtId="0" fontId="3" fillId="0" borderId="2" xfId="0" applyFont="1" applyBorder="1" applyAlignment="1">
      <alignment vertical="center"/>
    </xf>
    <xf numFmtId="0" fontId="0" fillId="0" borderId="2" xfId="0" applyBorder="1" applyAlignment="1"/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colors>
    <mruColors>
      <color rgb="FF305EF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Querqui/Anno%202022/SDAPA%20PULIZIE%20NUOVO/PULIZIE/2327_SDA_Libreria%20attivit&#224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essandro.grilli/Desktop/Pubblicazioni/Consip/AQ%20PULIZIA/documentazione%20di%20gara/documentazione%20di%20gara%20LAST/PUBBLICAZIONE%2014_03_2019/FINALE/Consip/INIZIATIVE%20AREA%20SERVIZI%20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ù"/>
      <sheetName val="PUL"/>
      <sheetName val="DIS"/>
      <sheetName val="SMA"/>
      <sheetName val="GIA"/>
      <sheetName val="POR"/>
      <sheetName val="FAC"/>
      <sheetName val="TER"/>
      <sheetName val="ELT"/>
      <sheetName val="ANT"/>
      <sheetName val="ELV"/>
    </sheetNames>
    <sheetDataSet>
      <sheetData sheetId="0"/>
      <sheetData sheetId="1">
        <row r="6">
          <cell r="AA6" t="str">
            <v>Pavimentazioni interne</v>
          </cell>
          <cell r="AB6" t="str">
            <v>Raccolta rifiuti</v>
          </cell>
        </row>
        <row r="7">
          <cell r="AA7" t="str">
            <v>Pavimentazioni esterne</v>
          </cell>
          <cell r="AB7" t="str">
            <v>Scopatura</v>
          </cell>
        </row>
        <row r="8">
          <cell r="AA8" t="str">
            <v>Arredi interni</v>
          </cell>
          <cell r="AB8" t="str">
            <v>Spolveratura e rimozione macchie</v>
          </cell>
        </row>
        <row r="9">
          <cell r="AA9" t="str">
            <v>Arredi esterni</v>
          </cell>
          <cell r="AB9" t="str">
            <v>Aspiratura/Battitura</v>
          </cell>
        </row>
        <row r="10">
          <cell r="AA10" t="str">
            <v>Postazioni</v>
          </cell>
          <cell r="AB10" t="str">
            <v>Detersione</v>
          </cell>
        </row>
        <row r="11">
          <cell r="AA11" t="str">
            <v>Attrezzature</v>
          </cell>
          <cell r="AB11" t="str">
            <v>Disinfezione</v>
          </cell>
        </row>
        <row r="12">
          <cell r="AA12" t="str">
            <v>Punti di contatto</v>
          </cell>
          <cell r="AB12" t="str">
            <v>Deragnatura</v>
          </cell>
        </row>
        <row r="13">
          <cell r="AA13" t="str">
            <v>Corpi illuminanti</v>
          </cell>
          <cell r="AB13" t="str">
            <v>Protezione/Manutenzione</v>
          </cell>
        </row>
        <row r="14">
          <cell r="AA14" t="str">
            <v>Contenitori rifiuti</v>
          </cell>
          <cell r="AB14" t="str">
            <v>Rifacimento e cambio biancheria</v>
          </cell>
        </row>
        <row r="15">
          <cell r="AA15" t="str">
            <v>Collegamenti verticali/inclinati</v>
          </cell>
          <cell r="AB15" t="str">
            <v>Interventi viabilità interna</v>
          </cell>
        </row>
        <row r="16">
          <cell r="AA16" t="str">
            <v>Partizioni verticali</v>
          </cell>
        </row>
        <row r="17">
          <cell r="AA17" t="str">
            <v>Partizioni orizzontali</v>
          </cell>
        </row>
        <row r="18">
          <cell r="AA18" t="str">
            <v>Infissi interni</v>
          </cell>
        </row>
        <row r="19">
          <cell r="AA19" t="str">
            <v>Infissi esterni</v>
          </cell>
        </row>
        <row r="20">
          <cell r="AA20" t="str">
            <v>Terminali idrico sanitari e apparecchiature bagno</v>
          </cell>
        </row>
        <row r="21">
          <cell r="AA21" t="str">
            <v>Terminali impiantistici</v>
          </cell>
        </row>
        <row r="22">
          <cell r="AA22" t="str">
            <v>Prodotti tessili</v>
          </cell>
        </row>
        <row r="23">
          <cell r="AA23" t="str">
            <v>Barriere antisporco</v>
          </cell>
        </row>
        <row r="24">
          <cell r="AA24" t="str">
            <v>Varchi/Accessi esterni e/o interni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 Convenzione"/>
      <sheetName val="Report Atti Aggiuntivi"/>
      <sheetName val="Foglio1"/>
      <sheetName val="Anagrafica"/>
      <sheetName val="Legenda"/>
    </sheetNames>
    <sheetDataSet>
      <sheetData sheetId="0"/>
      <sheetData sheetId="1"/>
      <sheetData sheetId="2">
        <row r="1">
          <cell r="D1" t="str">
            <v>MIUR</v>
          </cell>
        </row>
        <row r="2">
          <cell r="D2" t="str">
            <v>COMUNE</v>
          </cell>
        </row>
        <row r="3">
          <cell r="D3" t="str">
            <v>PROVINCIA</v>
          </cell>
        </row>
        <row r="4">
          <cell r="D4" t="str">
            <v>ALTRO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3"/>
  <sheetViews>
    <sheetView showGridLines="0" zoomScale="90" zoomScaleNormal="90" workbookViewId="0">
      <pane ySplit="5" topLeftCell="A6" activePane="bottomLeft" state="frozen"/>
      <selection pane="bottomLeft" activeCell="B3" sqref="B3:G3"/>
    </sheetView>
  </sheetViews>
  <sheetFormatPr defaultRowHeight="15" x14ac:dyDescent="0.25"/>
  <cols>
    <col min="1" max="1" width="3.5703125" customWidth="1"/>
    <col min="2" max="2" width="17.7109375" customWidth="1"/>
    <col min="3" max="3" width="33.85546875" customWidth="1"/>
    <col min="4" max="4" width="28.7109375" customWidth="1"/>
    <col min="5" max="5" width="21.7109375" customWidth="1"/>
    <col min="6" max="6" width="20.28515625" customWidth="1"/>
    <col min="7" max="7" width="19.85546875" customWidth="1"/>
    <col min="8" max="14" width="12.7109375" customWidth="1"/>
  </cols>
  <sheetData>
    <row r="1" spans="2:14" s="11" customFormat="1" x14ac:dyDescent="0.25"/>
    <row r="2" spans="2:14" ht="48.6" customHeight="1" x14ac:dyDescent="0.25">
      <c r="B2" s="22" t="s">
        <v>33</v>
      </c>
      <c r="C2" s="23"/>
      <c r="D2" s="23"/>
      <c r="E2" s="23"/>
      <c r="F2" s="23"/>
      <c r="G2" s="23"/>
      <c r="H2" s="12"/>
    </row>
    <row r="3" spans="2:14" ht="35.1" customHeight="1" x14ac:dyDescent="0.25">
      <c r="B3" s="24" t="s">
        <v>42</v>
      </c>
      <c r="C3" s="25"/>
      <c r="D3" s="25"/>
      <c r="E3" s="25"/>
      <c r="F3" s="25"/>
      <c r="G3" s="25"/>
    </row>
    <row r="4" spans="2:14" ht="21.95" customHeight="1" x14ac:dyDescent="0.25">
      <c r="B4" s="10" t="s">
        <v>20</v>
      </c>
      <c r="C4" s="10"/>
      <c r="D4" s="10"/>
      <c r="E4" s="10"/>
      <c r="F4" s="10"/>
      <c r="G4" s="10"/>
    </row>
    <row r="5" spans="2:14" ht="33.950000000000003" customHeight="1" x14ac:dyDescent="0.25">
      <c r="B5" s="8" t="s">
        <v>19</v>
      </c>
      <c r="C5" s="9" t="s">
        <v>11</v>
      </c>
      <c r="D5" s="8" t="s">
        <v>12</v>
      </c>
      <c r="E5" s="8" t="s">
        <v>13</v>
      </c>
      <c r="F5" s="8" t="s">
        <v>14</v>
      </c>
      <c r="G5" s="8" t="s">
        <v>15</v>
      </c>
    </row>
    <row r="6" spans="2:14" s="6" customFormat="1" ht="21.95" customHeight="1" x14ac:dyDescent="0.25">
      <c r="B6" s="4">
        <v>1</v>
      </c>
      <c r="C6" s="5" t="s">
        <v>24</v>
      </c>
      <c r="D6" s="5" t="s">
        <v>25</v>
      </c>
      <c r="E6" s="5" t="s">
        <v>26</v>
      </c>
      <c r="F6" s="5" t="s">
        <v>27</v>
      </c>
      <c r="G6" s="5" t="s">
        <v>28</v>
      </c>
      <c r="H6"/>
      <c r="I6"/>
      <c r="J6"/>
      <c r="K6"/>
      <c r="L6"/>
      <c r="M6"/>
      <c r="N6"/>
    </row>
    <row r="7" spans="2:14" s="6" customFormat="1" ht="21.95" customHeight="1" x14ac:dyDescent="0.25">
      <c r="B7" s="4">
        <v>2</v>
      </c>
      <c r="C7" s="5" t="s">
        <v>29</v>
      </c>
      <c r="D7" s="5" t="s">
        <v>30</v>
      </c>
      <c r="E7" s="5" t="s">
        <v>26</v>
      </c>
      <c r="F7" s="5" t="s">
        <v>27</v>
      </c>
      <c r="G7" s="5" t="s">
        <v>28</v>
      </c>
      <c r="H7"/>
      <c r="I7"/>
      <c r="J7"/>
      <c r="K7"/>
      <c r="L7"/>
      <c r="M7"/>
      <c r="N7"/>
    </row>
    <row r="8" spans="2:14" s="6" customFormat="1" ht="21.95" customHeight="1" x14ac:dyDescent="0.25">
      <c r="B8" s="4">
        <v>3</v>
      </c>
      <c r="C8" s="5" t="s">
        <v>31</v>
      </c>
      <c r="D8" s="5" t="s">
        <v>32</v>
      </c>
      <c r="E8" s="5" t="s">
        <v>26</v>
      </c>
      <c r="F8" s="5" t="s">
        <v>27</v>
      </c>
      <c r="G8" s="5" t="s">
        <v>28</v>
      </c>
      <c r="H8"/>
      <c r="I8"/>
      <c r="J8"/>
      <c r="K8"/>
      <c r="L8"/>
      <c r="M8"/>
      <c r="N8"/>
    </row>
    <row r="9" spans="2:14" s="6" customFormat="1" ht="22.15" customHeight="1" x14ac:dyDescent="0.25">
      <c r="B9" s="4" t="s">
        <v>22</v>
      </c>
      <c r="C9" s="4">
        <v>3</v>
      </c>
      <c r="H9"/>
      <c r="I9"/>
      <c r="J9"/>
      <c r="K9"/>
      <c r="L9"/>
      <c r="M9"/>
      <c r="N9"/>
    </row>
    <row r="10" spans="2:14" ht="22.15" customHeight="1" x14ac:dyDescent="0.25"/>
    <row r="11" spans="2:14" ht="22.15" customHeight="1" x14ac:dyDescent="0.25"/>
    <row r="12" spans="2:14" ht="22.15" customHeight="1" x14ac:dyDescent="0.25"/>
    <row r="13" spans="2:14" ht="21.95" customHeight="1" x14ac:dyDescent="0.25"/>
  </sheetData>
  <mergeCells count="2">
    <mergeCell ref="B2:G2"/>
    <mergeCell ref="B3:G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19"/>
  <sheetViews>
    <sheetView showGridLines="0" tabSelected="1" zoomScale="90" zoomScaleNormal="90" workbookViewId="0">
      <pane ySplit="5" topLeftCell="A8" activePane="bottomLeft" state="frozen"/>
      <selection pane="bottomLeft" activeCell="H15" sqref="H15:L17"/>
    </sheetView>
  </sheetViews>
  <sheetFormatPr defaultRowHeight="15" x14ac:dyDescent="0.25"/>
  <cols>
    <col min="1" max="1" width="3.5703125" customWidth="1"/>
    <col min="2" max="2" width="10.7109375" customWidth="1"/>
    <col min="3" max="8" width="17.7109375" customWidth="1"/>
    <col min="9" max="9" width="16.42578125" customWidth="1"/>
    <col min="10" max="14" width="12.7109375" customWidth="1"/>
    <col min="15" max="15" width="12.5703125" bestFit="1" customWidth="1"/>
    <col min="16" max="16" width="9.140625" customWidth="1"/>
    <col min="17" max="17" width="13.28515625" bestFit="1" customWidth="1"/>
    <col min="33" max="33" width="13.85546875" bestFit="1" customWidth="1"/>
    <col min="35" max="35" width="13.85546875" bestFit="1" customWidth="1"/>
    <col min="36" max="36" width="10" bestFit="1" customWidth="1"/>
  </cols>
  <sheetData>
    <row r="2" spans="2:14" ht="54.6" customHeight="1" x14ac:dyDescent="0.25">
      <c r="B2" s="22" t="s">
        <v>33</v>
      </c>
      <c r="C2" s="23"/>
      <c r="D2" s="23"/>
      <c r="E2" s="23"/>
      <c r="F2" s="23"/>
      <c r="G2" s="23"/>
      <c r="H2" s="23"/>
      <c r="I2" s="23"/>
      <c r="J2" s="23"/>
      <c r="K2" s="15"/>
      <c r="L2" s="15"/>
      <c r="M2" s="15"/>
      <c r="N2" s="15"/>
    </row>
    <row r="3" spans="2:14" ht="35.1" customHeight="1" x14ac:dyDescent="0.25">
      <c r="B3" s="24" t="s">
        <v>42</v>
      </c>
      <c r="C3" s="25"/>
      <c r="D3" s="25"/>
      <c r="E3" s="25"/>
      <c r="F3" s="25"/>
      <c r="G3" s="25"/>
      <c r="H3" s="25"/>
      <c r="I3" s="25"/>
      <c r="J3" s="25"/>
    </row>
    <row r="4" spans="2:14" ht="21.95" customHeight="1" x14ac:dyDescent="0.25">
      <c r="B4" s="26" t="s">
        <v>34</v>
      </c>
      <c r="C4" s="27"/>
      <c r="D4" s="27"/>
      <c r="E4" s="27"/>
      <c r="F4" s="27"/>
      <c r="G4" s="27"/>
      <c r="H4" s="27"/>
      <c r="I4" s="27"/>
      <c r="J4" s="27"/>
    </row>
    <row r="5" spans="2:14" ht="37.9" customHeight="1" x14ac:dyDescent="0.25">
      <c r="B5" s="8" t="s">
        <v>21</v>
      </c>
      <c r="C5" s="3" t="s">
        <v>1</v>
      </c>
      <c r="D5" s="3" t="s">
        <v>16</v>
      </c>
      <c r="E5" s="3" t="s">
        <v>18</v>
      </c>
      <c r="F5" s="3" t="s">
        <v>17</v>
      </c>
      <c r="G5" s="3" t="s">
        <v>37</v>
      </c>
      <c r="H5" s="3" t="s">
        <v>40</v>
      </c>
      <c r="I5" s="3" t="s">
        <v>38</v>
      </c>
      <c r="J5" s="3" t="s">
        <v>39</v>
      </c>
    </row>
    <row r="6" spans="2:14" ht="21.95" customHeight="1" x14ac:dyDescent="0.25">
      <c r="B6" s="20" t="s">
        <v>41</v>
      </c>
      <c r="C6" s="16">
        <v>5</v>
      </c>
      <c r="D6" s="17" t="s">
        <v>35</v>
      </c>
      <c r="E6" s="18">
        <v>3</v>
      </c>
      <c r="F6" s="16">
        <f>8*E6</f>
        <v>24</v>
      </c>
      <c r="G6" s="16">
        <f>+F6*C6</f>
        <v>120</v>
      </c>
      <c r="H6" s="16">
        <v>52</v>
      </c>
      <c r="I6" s="16">
        <f>+G6*H6</f>
        <v>6240</v>
      </c>
      <c r="J6" s="16">
        <f>+I6*2</f>
        <v>12480</v>
      </c>
    </row>
    <row r="7" spans="2:14" ht="21.95" customHeight="1" x14ac:dyDescent="0.25">
      <c r="B7" s="4">
        <v>3</v>
      </c>
      <c r="C7" s="16">
        <v>5</v>
      </c>
      <c r="D7" s="17" t="s">
        <v>36</v>
      </c>
      <c r="E7" s="18">
        <v>2</v>
      </c>
      <c r="F7" s="16">
        <f>6.5*E7</f>
        <v>13</v>
      </c>
      <c r="G7" s="16">
        <f>F7*C7</f>
        <v>65</v>
      </c>
      <c r="H7" s="16">
        <v>52</v>
      </c>
      <c r="I7" s="16">
        <f>+G7*H7</f>
        <v>3380</v>
      </c>
      <c r="J7" s="16">
        <f>+I7*2</f>
        <v>6760</v>
      </c>
    </row>
    <row r="8" spans="2:14" ht="21.95" customHeight="1" x14ac:dyDescent="0.25">
      <c r="B8" s="4">
        <v>3</v>
      </c>
      <c r="C8" s="19">
        <v>1</v>
      </c>
      <c r="D8" s="19" t="s">
        <v>43</v>
      </c>
      <c r="E8" s="19">
        <v>1</v>
      </c>
      <c r="F8" s="19">
        <v>6</v>
      </c>
      <c r="G8" s="16">
        <f>+E8*F8*C8</f>
        <v>6</v>
      </c>
      <c r="H8" s="16">
        <v>52</v>
      </c>
      <c r="I8" s="16">
        <f>+G8*H8</f>
        <v>312</v>
      </c>
      <c r="J8" s="16">
        <f>+I8*2</f>
        <v>624</v>
      </c>
    </row>
    <row r="9" spans="2:14" ht="33.75" x14ac:dyDescent="0.25">
      <c r="B9" s="13" t="s">
        <v>23</v>
      </c>
      <c r="C9" s="4">
        <v>3</v>
      </c>
      <c r="D9" s="14" t="s">
        <v>0</v>
      </c>
      <c r="E9" s="7">
        <f>SUM(E6:E8)</f>
        <v>6</v>
      </c>
      <c r="F9" s="7">
        <f>+F6+F7+F8</f>
        <v>43</v>
      </c>
      <c r="G9" s="7">
        <f>SUM(G6:G8)</f>
        <v>191</v>
      </c>
      <c r="H9" s="7"/>
      <c r="I9" s="7">
        <f>SUM(I6:I8)</f>
        <v>9932</v>
      </c>
      <c r="J9" s="7">
        <f>SUM(J6:J8)</f>
        <v>19864</v>
      </c>
    </row>
    <row r="19" spans="6:6" x14ac:dyDescent="0.25">
      <c r="F19" s="21"/>
    </row>
  </sheetData>
  <sheetProtection formatCells="0" formatColumns="0" formatRows="0" insertColumns="0" insertRows="0" insertHyperlinks="0" deleteColumns="0" deleteRows="0"/>
  <mergeCells count="3">
    <mergeCell ref="B2:J2"/>
    <mergeCell ref="B4:J4"/>
    <mergeCell ref="B3:J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0"/>
  <sheetViews>
    <sheetView showGridLines="0" workbookViewId="0">
      <selection activeCell="B12" sqref="B12"/>
    </sheetView>
  </sheetViews>
  <sheetFormatPr defaultRowHeight="15" x14ac:dyDescent="0.25"/>
  <cols>
    <col min="1" max="1" width="6.7109375" customWidth="1"/>
    <col min="2" max="2" width="90.7109375" customWidth="1"/>
  </cols>
  <sheetData>
    <row r="2" spans="2:2" x14ac:dyDescent="0.25">
      <c r="B2" s="2" t="s">
        <v>10</v>
      </c>
    </row>
    <row r="3" spans="2:2" ht="18" x14ac:dyDescent="0.25">
      <c r="B3" s="1" t="s">
        <v>6</v>
      </c>
    </row>
    <row r="4" spans="2:2" ht="18" x14ac:dyDescent="0.25">
      <c r="B4" s="1" t="s">
        <v>2</v>
      </c>
    </row>
    <row r="5" spans="2:2" x14ac:dyDescent="0.25">
      <c r="B5" s="1" t="s">
        <v>3</v>
      </c>
    </row>
    <row r="6" spans="2:2" x14ac:dyDescent="0.25">
      <c r="B6" s="1" t="s">
        <v>4</v>
      </c>
    </row>
    <row r="7" spans="2:2" ht="18" x14ac:dyDescent="0.25">
      <c r="B7" s="1" t="s">
        <v>7</v>
      </c>
    </row>
    <row r="8" spans="2:2" x14ac:dyDescent="0.25">
      <c r="B8" s="1" t="s">
        <v>5</v>
      </c>
    </row>
    <row r="9" spans="2:2" ht="18" x14ac:dyDescent="0.25">
      <c r="B9" s="1" t="s">
        <v>9</v>
      </c>
    </row>
    <row r="10" spans="2:2" x14ac:dyDescent="0.25">
      <c r="B10" s="1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ANAGRAFICA</vt:lpstr>
      <vt:lpstr>P0P_AB</vt:lpstr>
      <vt:lpstr>Riepilogo Canoni</vt:lpstr>
      <vt:lpstr>ANAGRAFICA!_Toc518481871</vt:lpstr>
      <vt:lpstr>P0P_AB!_Toc518481871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2016-11-29T15:11:03Z</dcterms:created>
  <dcterms:modified xsi:type="dcterms:W3CDTF">2022-12-15T11:24:08Z</dcterms:modified>
</cp:coreProperties>
</file>